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sharedservice-my.sharepoint.com/personal/stephen_knight_lbhf_gov_uk/Documents/Documents/London Trading Standards/Knives/"/>
    </mc:Choice>
  </mc:AlternateContent>
  <xr:revisionPtr revIDLastSave="72" documentId="13_ncr:1_{D6812557-D34C-4ED0-AF6B-71FD01BEEA75}" xr6:coauthVersionLast="41" xr6:coauthVersionMax="43" xr10:uidLastSave="{98E17712-7567-4DE8-9EFA-B8B438F1A833}"/>
  <bookViews>
    <workbookView xWindow="-110" yWindow="-110" windowWidth="19420" windowHeight="10420" xr2:uid="{C0AED029-5A15-4D35-B340-B8DC355A5372}"/>
  </bookViews>
  <sheets>
    <sheet name="London borough knife TP figures" sheetId="3" r:id="rId1"/>
  </sheets>
  <definedNames>
    <definedName name="_xlnm._FilterDatabase" localSheetId="0" hidden="1">'London borough knife TP figures'!$A$2:$E$35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3" l="1"/>
  <c r="C47" i="3"/>
  <c r="B47" i="3"/>
  <c r="D44" i="3"/>
  <c r="D37" i="3"/>
  <c r="D23" i="3" l="1"/>
  <c r="D21" i="3" l="1"/>
  <c r="D11" i="3" l="1"/>
  <c r="C37" i="3"/>
  <c r="B37" i="3"/>
  <c r="D16" i="3"/>
  <c r="D33" i="3"/>
  <c r="D32" i="3"/>
  <c r="D31" i="3"/>
  <c r="D29" i="3"/>
  <c r="D28" i="3"/>
  <c r="D24" i="3"/>
  <c r="D13" i="3"/>
  <c r="D9" i="3"/>
  <c r="D10" i="3"/>
  <c r="D4" i="3"/>
  <c r="D14" i="3"/>
  <c r="D19" i="3"/>
  <c r="D8" i="3"/>
  <c r="D3" i="3"/>
  <c r="D15" i="3"/>
  <c r="D5" i="3"/>
  <c r="D18" i="3"/>
  <c r="D20" i="3"/>
  <c r="D7" i="3"/>
  <c r="D17" i="3"/>
  <c r="D27" i="3"/>
  <c r="D25" i="3"/>
  <c r="D12" i="3" l="1"/>
  <c r="D30" i="3"/>
  <c r="D22" i="3"/>
  <c r="D26" i="3"/>
  <c r="D6" i="3"/>
</calcChain>
</file>

<file path=xl/sharedStrings.xml><?xml version="1.0" encoding="utf-8"?>
<sst xmlns="http://schemas.openxmlformats.org/spreadsheetml/2006/main" count="80" uniqueCount="49">
  <si>
    <t>Local Authority</t>
  </si>
  <si>
    <t>Number of TPs Recorded</t>
  </si>
  <si>
    <t>Failure rate (%)</t>
  </si>
  <si>
    <t>London Borough of Barking &amp; Dagenham</t>
  </si>
  <si>
    <t>London Borough of Barnet</t>
  </si>
  <si>
    <t>London Borough of Bexley</t>
  </si>
  <si>
    <t>London Borough of Brent</t>
  </si>
  <si>
    <t>London Borough of Bromley</t>
  </si>
  <si>
    <t>London Borough of Camden</t>
  </si>
  <si>
    <t>City of London</t>
  </si>
  <si>
    <t>City of Westminster</t>
  </si>
  <si>
    <t>London Borough of Croydon</t>
  </si>
  <si>
    <t>London Borough of Ealing</t>
  </si>
  <si>
    <t>London Borough of Enfield</t>
  </si>
  <si>
    <t>Royal Borough of Greenwich</t>
  </si>
  <si>
    <t>London Borough of Hackney</t>
  </si>
  <si>
    <t>London Borough of Haringey</t>
  </si>
  <si>
    <t>London Borough of Harrow</t>
  </si>
  <si>
    <t>London Borough of Havering</t>
  </si>
  <si>
    <t>London Borough of Hillingdon</t>
  </si>
  <si>
    <t>London Borough of Hounslow</t>
  </si>
  <si>
    <t>London Borough of Islinton</t>
  </si>
  <si>
    <t>Royal Borough of Kingston upon Thames</t>
  </si>
  <si>
    <t>London Borough of Lambeth</t>
  </si>
  <si>
    <t>London Borough of Lewisham</t>
  </si>
  <si>
    <t>London Borough of Merton</t>
  </si>
  <si>
    <t>London Borough of Richmond upon Thames</t>
  </si>
  <si>
    <t>London Borough of Newham</t>
  </si>
  <si>
    <t>London Borough of Redbridge</t>
  </si>
  <si>
    <t>London Borough of Southwark</t>
  </si>
  <si>
    <t>London Borough of Sutton</t>
  </si>
  <si>
    <t>London Borough of Tower Hamlets</t>
  </si>
  <si>
    <t>London Borough of Waltham Forest</t>
  </si>
  <si>
    <t>London Borough of Wandsworth</t>
  </si>
  <si>
    <t>No</t>
  </si>
  <si>
    <t>Yes</t>
  </si>
  <si>
    <t>London Borough of Hammersmith &amp; Fulham</t>
  </si>
  <si>
    <t>Royal Borough of Kensington &amp; Chelsea</t>
  </si>
  <si>
    <t>TP figures include some "challenge 25" test purchases carried out by subjects over 18 to see whether they are challenged for ID</t>
  </si>
  <si>
    <t>funded in 2018-19</t>
  </si>
  <si>
    <t>to be funded in 2019-20</t>
  </si>
  <si>
    <t>Home Office funded in 2018-19</t>
  </si>
  <si>
    <t>Age of youngest volunteer sold a knife: 14 years</t>
  </si>
  <si>
    <t>Total in-store for London</t>
  </si>
  <si>
    <t>Total for all test purchases by London authorities</t>
  </si>
  <si>
    <t>Age of volunteer: 13 years</t>
  </si>
  <si>
    <t>Online test purchases carried out by LB Croydon in 2018-19 with UK-based online knife retailers</t>
  </si>
  <si>
    <t>Fails (ie knife sold)</t>
  </si>
  <si>
    <t>Underage sale of knives - in-store test purchases (TPs) carried out by London trading standards services during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</si>
</sst>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3" borderId="0" xfId="0" applyFill="1"/>
    <xf numFmtId="0" fontId="0" fillId="0" borderId="0" xfId="0" applyAlignment="1">
      <alignment wrapText="1"/>
    </xf>
    <xf numFmtId="164" fontId="0" fillId="0" borderId="0" xfId="0" applyNumberFormat="1"/>
    <xf numFmtId="0" fontId="0" fillId="5" borderId="1" xfId="0" applyFill="1" applyBorder="1" applyAlignment="1">
      <alignment wrapText="1"/>
    </xf>
    <xf numFmtId="10" fontId="0" fillId="5" borderId="1" xfId="0" applyNumberFormat="1" applyFill="1" applyBorder="1" applyAlignment="1">
      <alignment wrapText="1"/>
    </xf>
    <xf numFmtId="0" fontId="0" fillId="0" borderId="1" xfId="0" applyFill="1" applyBorder="1"/>
    <xf numFmtId="0" fontId="0" fillId="2" borderId="1" xfId="0" applyFill="1" applyBorder="1"/>
    <xf numFmtId="0" fontId="0" fillId="0" borderId="1" xfId="0" applyBorder="1"/>
    <xf numFmtId="164" fontId="0" fillId="0" borderId="1" xfId="0" applyNumberFormat="1" applyBorder="1"/>
    <xf numFmtId="0" fontId="0" fillId="4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/>
    <xf numFmtId="164" fontId="1" fillId="0" borderId="1" xfId="0" applyNumberFormat="1" applyFont="1" applyBorder="1"/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B6CC5-C39A-434A-B6BA-0D6D94ADE669}">
  <dimension ref="A1:E47"/>
  <sheetViews>
    <sheetView tabSelected="1" topLeftCell="A16" workbookViewId="0">
      <selection activeCell="G44" sqref="G44"/>
    </sheetView>
  </sheetViews>
  <sheetFormatPr defaultRowHeight="14.5" x14ac:dyDescent="0.35"/>
  <cols>
    <col min="1" max="1" width="40.26953125" bestFit="1" customWidth="1"/>
    <col min="2" max="2" width="26.81640625" customWidth="1"/>
    <col min="3" max="3" width="24.81640625" customWidth="1"/>
    <col min="4" max="4" width="17" bestFit="1" customWidth="1"/>
    <col min="5" max="5" width="18.1796875" customWidth="1"/>
  </cols>
  <sheetData>
    <row r="1" spans="1:5" ht="21" x14ac:dyDescent="0.5">
      <c r="A1" s="3" t="s">
        <v>48</v>
      </c>
    </row>
    <row r="2" spans="1:5" s="5" customFormat="1" ht="29" x14ac:dyDescent="0.35">
      <c r="A2" s="7" t="s">
        <v>0</v>
      </c>
      <c r="B2" s="7" t="s">
        <v>1</v>
      </c>
      <c r="C2" s="7" t="s">
        <v>47</v>
      </c>
      <c r="D2" s="8" t="s">
        <v>2</v>
      </c>
      <c r="E2" s="7" t="s">
        <v>41</v>
      </c>
    </row>
    <row r="3" spans="1:5" ht="15" customHeight="1" x14ac:dyDescent="0.35">
      <c r="A3" s="9" t="s">
        <v>31</v>
      </c>
      <c r="B3" s="10">
        <v>167</v>
      </c>
      <c r="C3" s="11">
        <v>15</v>
      </c>
      <c r="D3" s="12">
        <f t="shared" ref="D3:D33" si="0">(C3/B3)</f>
        <v>8.9820359281437126E-2</v>
      </c>
      <c r="E3" s="11" t="s">
        <v>35</v>
      </c>
    </row>
    <row r="4" spans="1:5" ht="15.65" customHeight="1" x14ac:dyDescent="0.35">
      <c r="A4" s="9" t="s">
        <v>11</v>
      </c>
      <c r="B4" s="10">
        <v>124</v>
      </c>
      <c r="C4" s="11">
        <v>5</v>
      </c>
      <c r="D4" s="12">
        <f t="shared" si="0"/>
        <v>4.0322580645161289E-2</v>
      </c>
      <c r="E4" s="11" t="s">
        <v>35</v>
      </c>
    </row>
    <row r="5" spans="1:5" ht="14.15" customHeight="1" x14ac:dyDescent="0.35">
      <c r="A5" s="9" t="s">
        <v>27</v>
      </c>
      <c r="B5" s="10">
        <v>113</v>
      </c>
      <c r="C5" s="11">
        <v>12</v>
      </c>
      <c r="D5" s="12">
        <f t="shared" si="0"/>
        <v>0.10619469026548672</v>
      </c>
      <c r="E5" s="11" t="s">
        <v>35</v>
      </c>
    </row>
    <row r="6" spans="1:5" ht="13.5" customHeight="1" x14ac:dyDescent="0.35">
      <c r="A6" s="9" t="s">
        <v>16</v>
      </c>
      <c r="B6" s="10">
        <v>103</v>
      </c>
      <c r="C6" s="11">
        <v>15</v>
      </c>
      <c r="D6" s="12">
        <f t="shared" si="0"/>
        <v>0.14563106796116504</v>
      </c>
      <c r="E6" s="11" t="s">
        <v>35</v>
      </c>
    </row>
    <row r="7" spans="1:5" x14ac:dyDescent="0.35">
      <c r="A7" s="9" t="s">
        <v>29</v>
      </c>
      <c r="B7" s="10">
        <v>96</v>
      </c>
      <c r="C7" s="11">
        <v>17</v>
      </c>
      <c r="D7" s="12">
        <f t="shared" si="0"/>
        <v>0.17708333333333334</v>
      </c>
      <c r="E7" s="11" t="s">
        <v>35</v>
      </c>
    </row>
    <row r="8" spans="1:5" x14ac:dyDescent="0.35">
      <c r="A8" s="9" t="s">
        <v>3</v>
      </c>
      <c r="B8" s="11">
        <v>74</v>
      </c>
      <c r="C8" s="11">
        <v>5</v>
      </c>
      <c r="D8" s="12">
        <f t="shared" si="0"/>
        <v>6.7567567567567571E-2</v>
      </c>
      <c r="E8" s="11" t="s">
        <v>34</v>
      </c>
    </row>
    <row r="9" spans="1:5" x14ac:dyDescent="0.35">
      <c r="A9" s="9" t="s">
        <v>28</v>
      </c>
      <c r="B9" s="13">
        <v>38</v>
      </c>
      <c r="C9" s="11">
        <v>1</v>
      </c>
      <c r="D9" s="12">
        <f t="shared" si="0"/>
        <v>2.6315789473684209E-2</v>
      </c>
      <c r="E9" s="11" t="s">
        <v>34</v>
      </c>
    </row>
    <row r="10" spans="1:5" x14ac:dyDescent="0.35">
      <c r="A10" s="9" t="s">
        <v>37</v>
      </c>
      <c r="B10" s="11">
        <v>35</v>
      </c>
      <c r="C10" s="11">
        <v>12</v>
      </c>
      <c r="D10" s="12">
        <f t="shared" si="0"/>
        <v>0.34285714285714286</v>
      </c>
      <c r="E10" s="11" t="s">
        <v>34</v>
      </c>
    </row>
    <row r="11" spans="1:5" x14ac:dyDescent="0.35">
      <c r="A11" s="9" t="s">
        <v>36</v>
      </c>
      <c r="B11" s="9">
        <v>28</v>
      </c>
      <c r="C11" s="11">
        <v>6</v>
      </c>
      <c r="D11" s="12">
        <f t="shared" si="0"/>
        <v>0.21428571428571427</v>
      </c>
      <c r="E11" s="11" t="s">
        <v>34</v>
      </c>
    </row>
    <row r="12" spans="1:5" x14ac:dyDescent="0.35">
      <c r="A12" s="9" t="s">
        <v>12</v>
      </c>
      <c r="B12" s="11">
        <v>27</v>
      </c>
      <c r="C12" s="11">
        <v>2</v>
      </c>
      <c r="D12" s="12">
        <f t="shared" si="0"/>
        <v>7.407407407407407E-2</v>
      </c>
      <c r="E12" s="11" t="s">
        <v>34</v>
      </c>
    </row>
    <row r="13" spans="1:5" x14ac:dyDescent="0.35">
      <c r="A13" s="9" t="s">
        <v>6</v>
      </c>
      <c r="B13" s="11">
        <v>25</v>
      </c>
      <c r="C13" s="11">
        <v>0</v>
      </c>
      <c r="D13" s="12">
        <f t="shared" si="0"/>
        <v>0</v>
      </c>
      <c r="E13" s="11" t="s">
        <v>34</v>
      </c>
    </row>
    <row r="14" spans="1:5" x14ac:dyDescent="0.35">
      <c r="A14" s="9" t="s">
        <v>25</v>
      </c>
      <c r="B14" s="11">
        <v>23</v>
      </c>
      <c r="C14" s="11">
        <v>1</v>
      </c>
      <c r="D14" s="12">
        <f t="shared" si="0"/>
        <v>4.3478260869565216E-2</v>
      </c>
      <c r="E14" s="11" t="s">
        <v>34</v>
      </c>
    </row>
    <row r="15" spans="1:5" x14ac:dyDescent="0.35">
      <c r="A15" s="9" t="s">
        <v>21</v>
      </c>
      <c r="B15" s="11">
        <v>21</v>
      </c>
      <c r="C15" s="11">
        <v>2</v>
      </c>
      <c r="D15" s="12">
        <f t="shared" si="0"/>
        <v>9.5238095238095233E-2</v>
      </c>
      <c r="E15" s="11" t="s">
        <v>34</v>
      </c>
    </row>
    <row r="16" spans="1:5" x14ac:dyDescent="0.35">
      <c r="A16" s="9" t="s">
        <v>24</v>
      </c>
      <c r="B16" s="13">
        <v>19</v>
      </c>
      <c r="C16" s="11">
        <v>1</v>
      </c>
      <c r="D16" s="12">
        <f t="shared" si="0"/>
        <v>5.2631578947368418E-2</v>
      </c>
      <c r="E16" s="11" t="s">
        <v>34</v>
      </c>
    </row>
    <row r="17" spans="1:5" x14ac:dyDescent="0.35">
      <c r="A17" s="9" t="s">
        <v>23</v>
      </c>
      <c r="B17" s="13">
        <v>18</v>
      </c>
      <c r="C17" s="11">
        <v>4</v>
      </c>
      <c r="D17" s="12">
        <f t="shared" si="0"/>
        <v>0.22222222222222221</v>
      </c>
      <c r="E17" s="11" t="s">
        <v>34</v>
      </c>
    </row>
    <row r="18" spans="1:5" x14ac:dyDescent="0.35">
      <c r="A18" s="9" t="s">
        <v>33</v>
      </c>
      <c r="B18" s="11">
        <v>17</v>
      </c>
      <c r="C18" s="11">
        <v>2</v>
      </c>
      <c r="D18" s="12">
        <f t="shared" si="0"/>
        <v>0.11764705882352941</v>
      </c>
      <c r="E18" s="11" t="s">
        <v>34</v>
      </c>
    </row>
    <row r="19" spans="1:5" x14ac:dyDescent="0.35">
      <c r="A19" s="9" t="s">
        <v>15</v>
      </c>
      <c r="B19" s="13">
        <v>17</v>
      </c>
      <c r="C19" s="11">
        <v>1</v>
      </c>
      <c r="D19" s="12">
        <f t="shared" si="0"/>
        <v>5.8823529411764705E-2</v>
      </c>
      <c r="E19" s="11" t="s">
        <v>34</v>
      </c>
    </row>
    <row r="20" spans="1:5" x14ac:dyDescent="0.35">
      <c r="A20" s="9" t="s">
        <v>20</v>
      </c>
      <c r="B20" s="11">
        <v>15</v>
      </c>
      <c r="C20" s="11">
        <v>2</v>
      </c>
      <c r="D20" s="12">
        <f t="shared" si="0"/>
        <v>0.13333333333333333</v>
      </c>
      <c r="E20" s="11" t="s">
        <v>34</v>
      </c>
    </row>
    <row r="21" spans="1:5" x14ac:dyDescent="0.35">
      <c r="A21" s="9" t="s">
        <v>17</v>
      </c>
      <c r="B21" s="11">
        <v>15</v>
      </c>
      <c r="C21" s="11">
        <v>2</v>
      </c>
      <c r="D21" s="12">
        <f t="shared" si="0"/>
        <v>0.13333333333333333</v>
      </c>
      <c r="E21" s="11" t="s">
        <v>34</v>
      </c>
    </row>
    <row r="22" spans="1:5" x14ac:dyDescent="0.35">
      <c r="A22" s="9" t="s">
        <v>8</v>
      </c>
      <c r="B22" s="11">
        <v>13</v>
      </c>
      <c r="C22" s="11">
        <v>4</v>
      </c>
      <c r="D22" s="12">
        <f t="shared" si="0"/>
        <v>0.30769230769230771</v>
      </c>
      <c r="E22" s="11" t="s">
        <v>34</v>
      </c>
    </row>
    <row r="23" spans="1:5" x14ac:dyDescent="0.35">
      <c r="A23" s="9" t="s">
        <v>22</v>
      </c>
      <c r="B23" s="11">
        <v>11</v>
      </c>
      <c r="C23" s="11">
        <v>2</v>
      </c>
      <c r="D23" s="12">
        <f t="shared" si="0"/>
        <v>0.18181818181818182</v>
      </c>
      <c r="E23" s="11" t="s">
        <v>34</v>
      </c>
    </row>
    <row r="24" spans="1:5" x14ac:dyDescent="0.35">
      <c r="A24" s="9" t="s">
        <v>14</v>
      </c>
      <c r="B24" s="11">
        <v>11</v>
      </c>
      <c r="C24" s="11">
        <v>0</v>
      </c>
      <c r="D24" s="12">
        <f t="shared" si="0"/>
        <v>0</v>
      </c>
      <c r="E24" s="11" t="s">
        <v>34</v>
      </c>
    </row>
    <row r="25" spans="1:5" x14ac:dyDescent="0.35">
      <c r="A25" s="9" t="s">
        <v>4</v>
      </c>
      <c r="B25" s="11">
        <v>10</v>
      </c>
      <c r="C25" s="11">
        <v>3</v>
      </c>
      <c r="D25" s="12">
        <f t="shared" si="0"/>
        <v>0.3</v>
      </c>
      <c r="E25" s="11" t="s">
        <v>34</v>
      </c>
    </row>
    <row r="26" spans="1:5" x14ac:dyDescent="0.35">
      <c r="A26" s="9" t="s">
        <v>18</v>
      </c>
      <c r="B26" s="11">
        <v>8</v>
      </c>
      <c r="C26" s="11">
        <v>2</v>
      </c>
      <c r="D26" s="12">
        <f t="shared" si="0"/>
        <v>0.25</v>
      </c>
      <c r="E26" s="11" t="s">
        <v>34</v>
      </c>
    </row>
    <row r="27" spans="1:5" x14ac:dyDescent="0.35">
      <c r="A27" s="9" t="s">
        <v>32</v>
      </c>
      <c r="B27" s="13">
        <v>7</v>
      </c>
      <c r="C27" s="11">
        <v>2</v>
      </c>
      <c r="D27" s="12">
        <f t="shared" si="0"/>
        <v>0.2857142857142857</v>
      </c>
      <c r="E27" s="11" t="s">
        <v>34</v>
      </c>
    </row>
    <row r="28" spans="1:5" x14ac:dyDescent="0.35">
      <c r="A28" s="9" t="s">
        <v>7</v>
      </c>
      <c r="B28" s="11">
        <v>5</v>
      </c>
      <c r="C28" s="11">
        <v>0</v>
      </c>
      <c r="D28" s="12">
        <f t="shared" si="0"/>
        <v>0</v>
      </c>
      <c r="E28" s="11" t="s">
        <v>34</v>
      </c>
    </row>
    <row r="29" spans="1:5" x14ac:dyDescent="0.35">
      <c r="A29" s="9" t="s">
        <v>26</v>
      </c>
      <c r="B29" s="11">
        <v>4</v>
      </c>
      <c r="C29" s="11">
        <v>0</v>
      </c>
      <c r="D29" s="12">
        <f t="shared" si="0"/>
        <v>0</v>
      </c>
      <c r="E29" s="11" t="s">
        <v>34</v>
      </c>
    </row>
    <row r="30" spans="1:5" x14ac:dyDescent="0.35">
      <c r="A30" s="9" t="s">
        <v>30</v>
      </c>
      <c r="B30" s="11">
        <v>3</v>
      </c>
      <c r="C30" s="11">
        <v>1</v>
      </c>
      <c r="D30" s="12">
        <f t="shared" si="0"/>
        <v>0.33333333333333331</v>
      </c>
      <c r="E30" s="11" t="s">
        <v>34</v>
      </c>
    </row>
    <row r="31" spans="1:5" x14ac:dyDescent="0.35">
      <c r="A31" s="9" t="s">
        <v>13</v>
      </c>
      <c r="B31" s="13">
        <v>2</v>
      </c>
      <c r="C31" s="11">
        <v>0</v>
      </c>
      <c r="D31" s="12">
        <f t="shared" si="0"/>
        <v>0</v>
      </c>
      <c r="E31" s="11" t="s">
        <v>34</v>
      </c>
    </row>
    <row r="32" spans="1:5" x14ac:dyDescent="0.35">
      <c r="A32" s="9" t="s">
        <v>9</v>
      </c>
      <c r="B32" s="11">
        <v>1</v>
      </c>
      <c r="C32" s="11">
        <v>0</v>
      </c>
      <c r="D32" s="12">
        <f t="shared" si="0"/>
        <v>0</v>
      </c>
      <c r="E32" s="11" t="s">
        <v>34</v>
      </c>
    </row>
    <row r="33" spans="1:5" x14ac:dyDescent="0.35">
      <c r="A33" s="9" t="s">
        <v>10</v>
      </c>
      <c r="B33" s="11">
        <v>1</v>
      </c>
      <c r="C33" s="11">
        <v>0</v>
      </c>
      <c r="D33" s="12">
        <f t="shared" si="0"/>
        <v>0</v>
      </c>
      <c r="E33" s="11" t="s">
        <v>34</v>
      </c>
    </row>
    <row r="34" spans="1:5" x14ac:dyDescent="0.35">
      <c r="A34" s="9" t="s">
        <v>5</v>
      </c>
      <c r="B34" s="11">
        <v>0</v>
      </c>
      <c r="C34" s="11">
        <v>0</v>
      </c>
      <c r="D34" s="12">
        <v>0</v>
      </c>
      <c r="E34" s="11" t="s">
        <v>34</v>
      </c>
    </row>
    <row r="35" spans="1:5" x14ac:dyDescent="0.35">
      <c r="A35" s="9" t="s">
        <v>19</v>
      </c>
      <c r="B35" s="11">
        <v>0</v>
      </c>
      <c r="C35" s="11">
        <v>0</v>
      </c>
      <c r="D35" s="12">
        <v>0</v>
      </c>
      <c r="E35" s="11" t="s">
        <v>34</v>
      </c>
    </row>
    <row r="36" spans="1:5" x14ac:dyDescent="0.35">
      <c r="A36" s="11"/>
      <c r="B36" s="11"/>
      <c r="C36" s="11"/>
      <c r="D36" s="12"/>
      <c r="E36" s="11"/>
    </row>
    <row r="37" spans="1:5" s="1" customFormat="1" x14ac:dyDescent="0.35">
      <c r="A37" s="14" t="s">
        <v>43</v>
      </c>
      <c r="B37" s="14">
        <f>SUM(B3:B35)</f>
        <v>1051</v>
      </c>
      <c r="C37" s="14">
        <f>SUM(C3:C35)</f>
        <v>119</v>
      </c>
      <c r="D37" s="12">
        <f t="shared" ref="D37" si="1">(C37/B37)</f>
        <v>0.11322549952426261</v>
      </c>
      <c r="E37" s="14"/>
    </row>
    <row r="38" spans="1:5" x14ac:dyDescent="0.35">
      <c r="D38" s="6"/>
    </row>
    <row r="39" spans="1:5" x14ac:dyDescent="0.35">
      <c r="A39" t="s">
        <v>42</v>
      </c>
      <c r="D39" s="6"/>
    </row>
    <row r="40" spans="1:5" x14ac:dyDescent="0.35">
      <c r="A40" t="s">
        <v>38</v>
      </c>
      <c r="D40" s="6"/>
    </row>
    <row r="41" spans="1:5" x14ac:dyDescent="0.35">
      <c r="A41" s="2"/>
      <c r="B41" t="s">
        <v>39</v>
      </c>
      <c r="D41" s="6"/>
    </row>
    <row r="42" spans="1:5" x14ac:dyDescent="0.35">
      <c r="A42" s="4"/>
      <c r="B42" t="s">
        <v>40</v>
      </c>
      <c r="D42" s="6"/>
    </row>
    <row r="43" spans="1:5" x14ac:dyDescent="0.35">
      <c r="D43" s="6"/>
    </row>
    <row r="44" spans="1:5" ht="43.5" x14ac:dyDescent="0.35">
      <c r="A44" s="15" t="s">
        <v>46</v>
      </c>
      <c r="B44" s="16">
        <v>100</v>
      </c>
      <c r="C44" s="14">
        <v>41</v>
      </c>
      <c r="D44" s="17">
        <f t="shared" ref="D44:D47" si="2">(C44/B44)</f>
        <v>0.41</v>
      </c>
    </row>
    <row r="45" spans="1:5" x14ac:dyDescent="0.35">
      <c r="A45" s="18" t="s">
        <v>45</v>
      </c>
      <c r="B45" s="16"/>
      <c r="C45" s="14"/>
      <c r="D45" s="17"/>
    </row>
    <row r="46" spans="1:5" x14ac:dyDescent="0.35">
      <c r="A46" s="11"/>
      <c r="B46" s="11"/>
      <c r="C46" s="11"/>
      <c r="D46" s="11"/>
    </row>
    <row r="47" spans="1:5" ht="37" x14ac:dyDescent="0.45">
      <c r="A47" s="19" t="s">
        <v>44</v>
      </c>
      <c r="B47" s="20">
        <f>B37+B44</f>
        <v>1151</v>
      </c>
      <c r="C47" s="20">
        <f>C37+C44</f>
        <v>160</v>
      </c>
      <c r="D47" s="21">
        <f t="shared" si="2"/>
        <v>0.13900955690703737</v>
      </c>
    </row>
  </sheetData>
  <autoFilter ref="A2:E35" xr:uid="{6CDEFBE5-920E-4E54-AC9E-B125FC1A47B2}">
    <sortState xmlns:xlrd2="http://schemas.microsoft.com/office/spreadsheetml/2017/richdata2" ref="A3:E35">
      <sortCondition descending="1" ref="B2:B35"/>
    </sortState>
  </autoFilter>
  <sortState xmlns:xlrd2="http://schemas.microsoft.com/office/spreadsheetml/2017/richdata2" ref="A3:E35">
    <sortCondition descending="1" ref="D3:D35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F7E2048762540BCEFF4DB775367E3" ma:contentTypeVersion="8" ma:contentTypeDescription="Create a new document." ma:contentTypeScope="" ma:versionID="ff07cf348916fb2463a0c9e1426a9d4e">
  <xsd:schema xmlns:xsd="http://www.w3.org/2001/XMLSchema" xmlns:xs="http://www.w3.org/2001/XMLSchema" xmlns:p="http://schemas.microsoft.com/office/2006/metadata/properties" xmlns:ns3="adef26ab-a137-4575-b503-b52e8a9003be" targetNamespace="http://schemas.microsoft.com/office/2006/metadata/properties" ma:root="true" ma:fieldsID="3129b51e38d1e94767ecaf4b5e25f7d2" ns3:_="">
    <xsd:import namespace="adef26ab-a137-4575-b503-b52e8a9003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ef26ab-a137-4575-b503-b52e8a9003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AA3753-DC2D-42DC-B8F8-4CD2A20B1D43}">
  <ds:schemaRefs>
    <ds:schemaRef ds:uri="adef26ab-a137-4575-b503-b52e8a9003be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B7EE60-1272-41D4-B92F-B4948348CD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ef26ab-a137-4575-b503-b52e8a9003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7DCF4D-F408-48CB-956C-4988158D07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London borough knife TP figures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Knight Stephen</cp:lastModifiedBy>
  <dcterms:created xsi:type="dcterms:W3CDTF">2019-08-14T13:08:48Z</dcterms:created>
  <dcterms:modified xsi:type="dcterms:W3CDTF">2019-09-10T08:37:54Z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0x010100F8CF7E2048762540BCEFF4DB775367E3</vt:lpwstr>
  </property>
</Properties>
</file>